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54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<sst xmlns="http://schemas.openxmlformats.org/spreadsheetml/2006/main" count="134" uniqueCount="112">
  <si>
    <t>Technologisch, 2 VMBO A</t>
  </si>
  <si>
    <t>Nieuwe versie</t>
  </si>
  <si>
    <r>
      <t xml:space="preserve">Materialen voor </t>
    </r>
    <r>
      <rPr>
        <b/>
        <sz val="10"/>
        <color indexed="10"/>
        <rFont val="Arial"/>
        <family val="2"/>
      </rPr>
      <t>100 lln,</t>
    </r>
    <r>
      <rPr>
        <b/>
        <sz val="10"/>
        <rFont val="Arial"/>
        <family val="2"/>
      </rPr>
      <t xml:space="preserve"> bij andere aantallen gelden</t>
    </r>
  </si>
  <si>
    <t>verschillende prijzen en artikelnummers.</t>
  </si>
  <si>
    <r>
      <t>Voor speciaal gezaagde maten</t>
    </r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geldt een minimum</t>
    </r>
  </si>
  <si>
    <r>
      <t>orderbedrag van</t>
    </r>
    <r>
      <rPr>
        <b/>
        <sz val="10"/>
        <color indexed="10"/>
        <rFont val="Arial"/>
        <family val="2"/>
      </rPr>
      <t xml:space="preserve"> € 15,00.</t>
    </r>
    <r>
      <rPr>
        <b/>
        <sz val="10"/>
        <rFont val="Arial"/>
        <family val="2"/>
      </rPr>
      <t xml:space="preserve"> </t>
    </r>
  </si>
  <si>
    <t>Als u de leerlingen zelf laat zagen, kunt u andere</t>
  </si>
  <si>
    <t>maten en hoeveelheden bestellen.</t>
  </si>
  <si>
    <t>Ook voor de proeven levert Opitec vele materialen.</t>
  </si>
  <si>
    <t>Kijk hiervoor op</t>
  </si>
  <si>
    <t>www.opitec.nl</t>
  </si>
  <si>
    <t>Werkstuk</t>
  </si>
  <si>
    <t>Art.no.</t>
  </si>
  <si>
    <t xml:space="preserve">Benodigd materiaal </t>
  </si>
  <si>
    <t>Prijs per stuk</t>
  </si>
  <si>
    <t>Nodig per 100 lln</t>
  </si>
  <si>
    <t>Nodig per ll.</t>
  </si>
  <si>
    <t>Totaalprijs per 100 lln</t>
  </si>
  <si>
    <t>Aantal te bestellen</t>
  </si>
  <si>
    <t>Totaalprijs bestelling</t>
  </si>
  <si>
    <t>Hoofdstuk</t>
  </si>
  <si>
    <t>1.1</t>
  </si>
  <si>
    <t>Informatiespel</t>
  </si>
  <si>
    <t>1 stuk</t>
  </si>
  <si>
    <t>Latje  500 x 10 x 5mm</t>
  </si>
  <si>
    <t>450 mm</t>
  </si>
  <si>
    <t xml:space="preserve">Groene “jumbo” led  Ø10 mm  </t>
  </si>
  <si>
    <t>Weerstand  130 Ohm (10 stuks)</t>
  </si>
  <si>
    <t>Geïsoleerd koperdraad zwart  (100 mtr)</t>
  </si>
  <si>
    <t>1900 mm</t>
  </si>
  <si>
    <t>Geïsoleerd koperdraad rood  (100 mtr)</t>
  </si>
  <si>
    <t>120 mm</t>
  </si>
  <si>
    <t>Splitpen  12 mm  (100 stuks)</t>
  </si>
  <si>
    <t>18 stuks</t>
  </si>
  <si>
    <t>Bout  M3 x 40 (100 st.)</t>
  </si>
  <si>
    <t>2 stuks</t>
  </si>
  <si>
    <t>Moer M3 (100 st.)</t>
  </si>
  <si>
    <t>Houten stok   Ø12 x 1000mm</t>
  </si>
  <si>
    <t>50 mm</t>
  </si>
  <si>
    <t>Paperclip  (1000 stuks)</t>
  </si>
  <si>
    <t>Eventueel</t>
  </si>
  <si>
    <t>Batterij 4,5 V, 12 stuks</t>
  </si>
  <si>
    <t>Batterij 4,5 V, 1 stuk</t>
  </si>
  <si>
    <t>Totaal Informatiespel</t>
  </si>
  <si>
    <t>1.6</t>
  </si>
  <si>
    <t>Magisch staafje</t>
  </si>
  <si>
    <t>Acryl/plexiglas staaf  Ø10 x 245 mm</t>
  </si>
  <si>
    <t>75 mm</t>
  </si>
  <si>
    <t>Rainbow led Ø5 mm, langzame kleurenwisseling, 10 st.</t>
  </si>
  <si>
    <t>Weerstand  100 kOhm, (10 stuks)</t>
  </si>
  <si>
    <t>Transistor  BC 517, 10 st.</t>
  </si>
  <si>
    <t>LDR  M 9960  1</t>
  </si>
  <si>
    <t>200 mm</t>
  </si>
  <si>
    <t>200mm</t>
  </si>
  <si>
    <t>Schakeldraad div. kleuren  (100 mtr)</t>
  </si>
  <si>
    <t>100 mm</t>
  </si>
  <si>
    <t xml:space="preserve">Messing spijkers (bombénagels) </t>
  </si>
  <si>
    <t>9 stuks</t>
  </si>
  <si>
    <t xml:space="preserve">Houtschroef  3 x 16  </t>
  </si>
  <si>
    <t>Diverse restmaterialen</t>
  </si>
  <si>
    <t>Totaal Magisch staafje</t>
  </si>
  <si>
    <t>2.2</t>
  </si>
  <si>
    <t>Droomkamer</t>
  </si>
  <si>
    <t>Verschillende restmaterialen</t>
  </si>
  <si>
    <t>Totaal Droomkamer</t>
  </si>
  <si>
    <t>2.5</t>
  </si>
  <si>
    <t>Maquette</t>
  </si>
  <si>
    <t>Tekenpapier A3, 50 vel</t>
  </si>
  <si>
    <t>Balkje 1050 x 27 x 27mm</t>
  </si>
  <si>
    <t>500 mm</t>
  </si>
  <si>
    <t>Houten stok Ø 4 mm, 10 st., 500mm</t>
  </si>
  <si>
    <t>Houten stok Ø 6 mm, 10 st., 500 mm</t>
  </si>
  <si>
    <t>Houten stok Ø 8 mm, 10 st., 500 mm</t>
  </si>
  <si>
    <t>Tempex plaat 500 x 300 mm</t>
  </si>
  <si>
    <t>Schilderstape 18mm</t>
  </si>
  <si>
    <t>Triplex voordeelverpakking</t>
  </si>
  <si>
    <t>Totaal Maquette</t>
  </si>
  <si>
    <t>Systeemborden</t>
  </si>
  <si>
    <t>Logische schakelingen</t>
  </si>
  <si>
    <t>Vantek input basismodule</t>
  </si>
  <si>
    <t>Vantek output module</t>
  </si>
  <si>
    <t>Vantek decision module</t>
  </si>
  <si>
    <t>Vantek motorpaneeltje</t>
  </si>
  <si>
    <t>Vantek input sensoren module</t>
  </si>
  <si>
    <t>Banaanstekkersnoer enkel, rood, 10 cm</t>
  </si>
  <si>
    <t>Banaanstekkersnoer enkel, zwart, 10 cm</t>
  </si>
  <si>
    <t>Banaanstekkersnoer enkel, rood, 25 cm</t>
  </si>
  <si>
    <t>Banaanstekkersnoer enkel, zwart, 25 cm</t>
  </si>
  <si>
    <t>Banaanstekkersnoer dubbel, zwart 10 cm</t>
  </si>
  <si>
    <t>Banaanstekkersnoer dubbel, rood 10 cm</t>
  </si>
  <si>
    <t>Banaanstekkersnoer dubbel, zwart 25 cm</t>
  </si>
  <si>
    <t>Banaanstekkersnoer dubbel, rood 25 cm</t>
  </si>
  <si>
    <t>Batterij 4,5V</t>
  </si>
  <si>
    <t>Barrerij 4,5V, 12 stuks</t>
  </si>
  <si>
    <t>Voeding 5V</t>
  </si>
  <si>
    <t>Totaal Systeemborden  logische schakelingen</t>
  </si>
  <si>
    <t>TOTAAL ORDERBEDRAG</t>
  </si>
  <si>
    <t>Legenda:</t>
  </si>
  <si>
    <t xml:space="preserve">           *</t>
  </si>
  <si>
    <t>Minimale afname per gezaagde maat is € 15,00</t>
  </si>
  <si>
    <t>Prijzen zijn vrijblijvend; kijk voor de meest actuele prijzen op onze website www.opitec.nl</t>
  </si>
  <si>
    <t>Knutsel crêpepapier -10 rollen gekleurd (50 x 250)</t>
  </si>
  <si>
    <r>
      <t>Multiplex 95 x 37 x 12 mm</t>
    </r>
    <r>
      <rPr>
        <sz val="10"/>
        <color indexed="10"/>
        <rFont val="Arial"/>
        <family val="2"/>
      </rPr>
      <t>*  (min. afname 215st.)</t>
    </r>
  </si>
  <si>
    <t>Prijzen onder voorbehoud</t>
  </si>
  <si>
    <r>
      <t>Multiplex,  75 x 60 x 10mm</t>
    </r>
    <r>
      <rPr>
        <sz val="10"/>
        <color indexed="10"/>
        <rFont val="Arial"/>
        <family val="2"/>
      </rPr>
      <t xml:space="preserve">*  </t>
    </r>
  </si>
  <si>
    <r>
      <t>Multiplex,  400 x 75 x 6mm</t>
    </r>
    <r>
      <rPr>
        <sz val="10"/>
        <color indexed="10"/>
        <rFont val="Arial"/>
        <family val="2"/>
      </rPr>
      <t xml:space="preserve">*  </t>
    </r>
  </si>
  <si>
    <r>
      <t>Multiplex,  200 x 65 x 6mm</t>
    </r>
    <r>
      <rPr>
        <sz val="10"/>
        <color indexed="10"/>
        <rFont val="Arial"/>
        <family val="2"/>
      </rPr>
      <t xml:space="preserve">*  </t>
    </r>
  </si>
  <si>
    <r>
      <t>Spaanplaat 200 x 250 x 10mm</t>
    </r>
    <r>
      <rPr>
        <sz val="10"/>
        <color indexed="10"/>
        <rFont val="Arial"/>
        <family val="2"/>
      </rPr>
      <t xml:space="preserve">* </t>
    </r>
  </si>
  <si>
    <r>
      <t>Pelkarton 450 x 125 x 1,5mm</t>
    </r>
    <r>
      <rPr>
        <sz val="10"/>
        <color indexed="10"/>
        <rFont val="Arial"/>
        <family val="2"/>
      </rPr>
      <t xml:space="preserve">*  </t>
    </r>
  </si>
  <si>
    <r>
      <t>Spaanplaat 420 x 30 x 10mm</t>
    </r>
    <r>
      <rPr>
        <sz val="10"/>
        <color indexed="10"/>
        <rFont val="Arial"/>
        <family val="2"/>
      </rPr>
      <t xml:space="preserve">* </t>
    </r>
  </si>
  <si>
    <r>
      <t>Hardboard  260 x 180 x 3 mm</t>
    </r>
    <r>
      <rPr>
        <sz val="10"/>
        <color indexed="10"/>
        <rFont val="Arial"/>
        <family val="2"/>
      </rPr>
      <t xml:space="preserve"> * </t>
    </r>
  </si>
  <si>
    <r>
      <t>Triplex  110 x 110 x 4mm</t>
    </r>
    <r>
      <rPr>
        <sz val="10"/>
        <color indexed="10"/>
        <rFont val="Arial"/>
        <family val="2"/>
      </rPr>
      <t xml:space="preserve">* 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</si>
</sst>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_-&quot;€&quot;\ * #,##0.00\-;_-&quot;€&quot;\ * &quot;-&quot;??_-;_-@_-"/>
    <numFmt numFmtId="165" formatCode="_ &quot;€&quot;\ * #,##0.00_ ;_ &quot;€&quot;\ * \-#,##0.00_ ;_ &quot;€&quot;\ * &quot;-&quot;??_ ;_ @_ "/>
    <numFmt numFmtId="166" formatCode="[$€-413]\ #,##0.00_-"/>
    <numFmt numFmtId="167" formatCode="&quot;€&quot;\ #,##0.00_-;[Red]&quot;€&quot;\ #,##0.00\-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color indexed="17"/>
      <name val="Arial"/>
      <family val="2"/>
    </font>
    <font>
      <b/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15" applyNumberFormat="1" applyAlignment="1" applyProtection="1">
      <alignment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4" fontId="0" fillId="0" borderId="0" xfId="2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17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49" fontId="6" fillId="0" borderId="0" xfId="15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49" fontId="2" fillId="0" borderId="0" xfId="15" applyNumberFormat="1" applyFont="1" applyAlignment="1" applyProtection="1">
      <alignment/>
      <protection locked="0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44" fontId="2" fillId="2" borderId="2" xfId="20" applyFont="1" applyFill="1" applyBorder="1" applyAlignment="1">
      <alignment horizontal="center" vertical="center" wrapText="1" readingOrder="1"/>
    </xf>
    <xf numFmtId="0" fontId="2" fillId="2" borderId="2" xfId="19" applyFont="1" applyFill="1" applyBorder="1" applyAlignment="1">
      <alignment horizontal="center" vertical="center" wrapText="1"/>
      <protection/>
    </xf>
    <xf numFmtId="44" fontId="2" fillId="2" borderId="2" xfId="20" applyFont="1" applyFill="1" applyBorder="1" applyAlignment="1">
      <alignment horizontal="center" vertical="center" wrapText="1"/>
    </xf>
    <xf numFmtId="0" fontId="2" fillId="2" borderId="3" xfId="19" applyFont="1" applyFill="1" applyBorder="1" applyAlignment="1">
      <alignment horizontal="center" vertical="center" wrapText="1"/>
      <protection/>
    </xf>
    <xf numFmtId="49" fontId="8" fillId="0" borderId="0" xfId="15" applyNumberFormat="1" applyFont="1" applyAlignment="1" applyProtection="1">
      <alignment/>
      <protection locked="0"/>
    </xf>
    <xf numFmtId="49" fontId="8" fillId="0" borderId="0" xfId="15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44" fontId="0" fillId="0" borderId="0" xfId="20" applyFont="1" applyAlignment="1">
      <alignment/>
    </xf>
    <xf numFmtId="165" fontId="10" fillId="0" borderId="0" xfId="0" applyNumberFormat="1" applyFont="1" applyAlignment="1">
      <alignment/>
    </xf>
    <xf numFmtId="49" fontId="6" fillId="0" borderId="0" xfId="15" applyNumberFormat="1" applyFont="1" applyAlignment="1" applyProtection="1">
      <alignment/>
      <protection locked="0"/>
    </xf>
    <xf numFmtId="44" fontId="2" fillId="0" borderId="0" xfId="20" applyFont="1" applyAlignment="1">
      <alignment/>
    </xf>
    <xf numFmtId="165" fontId="11" fillId="0" borderId="0" xfId="0" applyNumberFormat="1" applyFont="1" applyAlignment="1">
      <alignment/>
    </xf>
    <xf numFmtId="49" fontId="0" fillId="0" borderId="0" xfId="15" applyNumberFormat="1" applyFont="1" applyAlignment="1" applyProtection="1">
      <alignment/>
      <protection locked="0"/>
    </xf>
    <xf numFmtId="3" fontId="0" fillId="0" borderId="0" xfId="0" applyNumberFormat="1" applyFont="1" applyAlignment="1">
      <alignment horizontal="center"/>
    </xf>
    <xf numFmtId="44" fontId="0" fillId="0" borderId="0" xfId="2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3" fontId="0" fillId="2" borderId="2" xfId="0" applyNumberFormat="1" applyFill="1" applyBorder="1" applyAlignment="1">
      <alignment horizontal="center"/>
    </xf>
    <xf numFmtId="0" fontId="11" fillId="2" borderId="2" xfId="19" applyFont="1" applyFill="1" applyBorder="1">
      <alignment/>
      <protection/>
    </xf>
    <xf numFmtId="44" fontId="0" fillId="2" borderId="2" xfId="2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2" fillId="0" borderId="0" xfId="19" applyFont="1">
      <alignment/>
      <protection/>
    </xf>
    <xf numFmtId="49" fontId="3" fillId="0" borderId="0" xfId="15" applyNumberFormat="1" applyFont="1" applyAlignment="1" applyProtection="1">
      <alignment/>
      <protection locked="0"/>
    </xf>
    <xf numFmtId="166" fontId="6" fillId="0" borderId="0" xfId="0" applyNumberFormat="1" applyFont="1" applyAlignment="1">
      <alignment horizontal="right"/>
    </xf>
    <xf numFmtId="0" fontId="11" fillId="0" borderId="0" xfId="19" applyFont="1">
      <alignment/>
      <protection/>
    </xf>
    <xf numFmtId="3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4" fontId="6" fillId="0" borderId="0" xfId="20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44" fontId="0" fillId="0" borderId="0" xfId="20" applyFill="1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44" fontId="0" fillId="0" borderId="0" xfId="20" applyFont="1" applyFill="1" applyAlignment="1">
      <alignment/>
    </xf>
    <xf numFmtId="0" fontId="0" fillId="0" borderId="0" xfId="0" applyFill="1" applyAlignment="1">
      <alignment horizontal="center"/>
    </xf>
    <xf numFmtId="165" fontId="1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17" applyFont="1" applyAlignment="1" applyProtection="1">
      <alignment horizontal="center"/>
      <protection/>
    </xf>
    <xf numFmtId="165" fontId="11" fillId="2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Percent" xfId="18"/>
    <cellStyle name="Standard_Tabelle1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2</xdr:col>
      <xdr:colOff>95250</xdr:colOff>
      <xdr:row>2</xdr:row>
      <xdr:rowOff>57150</xdr:rowOff>
    </xdr:to>
    <xdr:pic>
      <xdr:nvPicPr>
        <xdr:cNvPr id="1" name="Picture 3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2047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495300</xdr:colOff>
      <xdr:row>3</xdr:row>
      <xdr:rowOff>114300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95300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itec.nl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1"/>
  <sheetViews>
    <sheetView tabSelected="1" workbookViewId="0" topLeftCell="A49">
      <selection activeCell="D22" sqref="D22"/>
    </sheetView>
  </sheetViews>
  <sheetFormatPr defaultColWidth="11.421875" defaultRowHeight="12.75"/>
  <cols>
    <col min="1" max="1" width="9.8515625" style="1" bestFit="1" customWidth="1"/>
    <col min="2" max="2" width="21.7109375" style="0" customWidth="1"/>
    <col min="3" max="3" width="9.00390625" style="2" customWidth="1"/>
    <col min="4" max="4" width="44.00390625" style="0" customWidth="1"/>
    <col min="5" max="5" width="11.00390625" style="4" customWidth="1"/>
    <col min="6" max="6" width="11.00390625" style="2" customWidth="1"/>
    <col min="7" max="7" width="11.57421875" style="2" customWidth="1"/>
    <col min="8" max="8" width="12.00390625" style="4" customWidth="1"/>
    <col min="9" max="9" width="9.140625" style="0" customWidth="1"/>
    <col min="11" max="16384" width="9.140625" style="0" customWidth="1"/>
  </cols>
  <sheetData>
    <row r="1" ht="18">
      <c r="D1" s="3" t="s">
        <v>0</v>
      </c>
    </row>
    <row r="2" ht="18">
      <c r="D2" s="3" t="s">
        <v>1</v>
      </c>
    </row>
    <row r="3" ht="12.75">
      <c r="D3" s="5" t="s">
        <v>2</v>
      </c>
    </row>
    <row r="4" ht="12.75">
      <c r="D4" s="5" t="s">
        <v>3</v>
      </c>
    </row>
    <row r="5" ht="12.75">
      <c r="D5" s="5" t="s">
        <v>4</v>
      </c>
    </row>
    <row r="6" ht="12.75">
      <c r="D6" s="5" t="s">
        <v>5</v>
      </c>
    </row>
    <row r="7" ht="12.75">
      <c r="D7" s="5" t="s">
        <v>6</v>
      </c>
    </row>
    <row r="8" ht="12.75">
      <c r="D8" s="5" t="s">
        <v>7</v>
      </c>
    </row>
    <row r="9" ht="12.75">
      <c r="D9" s="5"/>
    </row>
    <row r="10" ht="12.75">
      <c r="D10" s="5" t="s">
        <v>8</v>
      </c>
    </row>
    <row r="11" ht="12.75">
      <c r="D11" s="6" t="s">
        <v>9</v>
      </c>
    </row>
    <row r="12" spans="2:4" ht="12.75">
      <c r="B12" s="7"/>
      <c r="D12" s="8" t="s">
        <v>10</v>
      </c>
    </row>
    <row r="13" ht="12.75">
      <c r="C13" s="9"/>
    </row>
    <row r="14" spans="1:3" ht="12.75">
      <c r="A14" s="10"/>
      <c r="B14" s="11"/>
      <c r="C14" s="9"/>
    </row>
    <row r="15" spans="1:4" ht="12.75">
      <c r="A15" s="10"/>
      <c r="C15" s="9"/>
      <c r="D15" s="60" t="s">
        <v>103</v>
      </c>
    </row>
    <row r="16" spans="1:10" ht="45.75" customHeight="1">
      <c r="A16" s="12"/>
      <c r="B16" s="13" t="s">
        <v>11</v>
      </c>
      <c r="C16" s="14" t="s">
        <v>12</v>
      </c>
      <c r="D16" s="15" t="s">
        <v>13</v>
      </c>
      <c r="E16" s="16" t="s">
        <v>14</v>
      </c>
      <c r="F16" s="17" t="s">
        <v>15</v>
      </c>
      <c r="G16" s="17" t="s">
        <v>16</v>
      </c>
      <c r="H16" s="18" t="s">
        <v>17</v>
      </c>
      <c r="I16" s="17" t="s">
        <v>18</v>
      </c>
      <c r="J16" s="19" t="s">
        <v>19</v>
      </c>
    </row>
    <row r="17" spans="1:3" ht="12.75">
      <c r="A17" s="20" t="s">
        <v>20</v>
      </c>
      <c r="C17" s="9"/>
    </row>
    <row r="18" spans="1:10" ht="12.75">
      <c r="A18" s="21" t="s">
        <v>21</v>
      </c>
      <c r="B18" s="22" t="s">
        <v>22</v>
      </c>
      <c r="C18" s="53">
        <v>727238</v>
      </c>
      <c r="D18" s="54" t="s">
        <v>110</v>
      </c>
      <c r="E18" s="55">
        <v>0.34</v>
      </c>
      <c r="F18" s="56">
        <v>100</v>
      </c>
      <c r="G18" s="56" t="s">
        <v>23</v>
      </c>
      <c r="H18" s="52">
        <f aca="true" t="shared" si="0" ref="H18:H30">PRODUCT(F18,E18)</f>
        <v>34</v>
      </c>
      <c r="I18" s="56"/>
      <c r="J18" s="57">
        <f aca="true" t="shared" si="1" ref="J18:J32">E18*I18</f>
        <v>0</v>
      </c>
    </row>
    <row r="19" spans="1:10" ht="12.75">
      <c r="A19" s="10"/>
      <c r="C19" s="53">
        <v>711005</v>
      </c>
      <c r="D19" s="58" t="s">
        <v>111</v>
      </c>
      <c r="E19" s="55">
        <v>0.15</v>
      </c>
      <c r="F19" s="56">
        <v>100</v>
      </c>
      <c r="G19" s="56" t="s">
        <v>23</v>
      </c>
      <c r="H19" s="52">
        <f t="shared" si="0"/>
        <v>15</v>
      </c>
      <c r="I19" s="56"/>
      <c r="J19" s="57">
        <f t="shared" si="1"/>
        <v>0</v>
      </c>
    </row>
    <row r="20" spans="1:10" ht="12.75">
      <c r="A20" s="10"/>
      <c r="C20" s="53">
        <v>634212</v>
      </c>
      <c r="D20" s="58" t="s">
        <v>24</v>
      </c>
      <c r="E20" s="55">
        <v>0.35</v>
      </c>
      <c r="F20" s="56">
        <v>1</v>
      </c>
      <c r="G20" s="56" t="s">
        <v>25</v>
      </c>
      <c r="H20" s="52">
        <f t="shared" si="0"/>
        <v>0.35</v>
      </c>
      <c r="I20" s="56"/>
      <c r="J20" s="57">
        <f t="shared" si="1"/>
        <v>0</v>
      </c>
    </row>
    <row r="21" spans="1:10" ht="12.75">
      <c r="A21" s="10"/>
      <c r="C21" s="53">
        <v>727240</v>
      </c>
      <c r="D21" s="58" t="s">
        <v>102</v>
      </c>
      <c r="E21" s="55">
        <v>0.07</v>
      </c>
      <c r="F21" s="56">
        <v>100</v>
      </c>
      <c r="G21" s="56" t="s">
        <v>23</v>
      </c>
      <c r="H21" s="52">
        <f t="shared" si="0"/>
        <v>7.000000000000001</v>
      </c>
      <c r="I21" s="56"/>
      <c r="J21" s="57">
        <f>E21*I21</f>
        <v>0</v>
      </c>
    </row>
    <row r="22" spans="1:10" ht="12.75">
      <c r="A22" s="10"/>
      <c r="C22" s="53">
        <v>236113</v>
      </c>
      <c r="D22" s="58" t="s">
        <v>26</v>
      </c>
      <c r="E22" s="55">
        <v>0.25</v>
      </c>
      <c r="F22" s="56">
        <v>100</v>
      </c>
      <c r="G22" s="56" t="s">
        <v>23</v>
      </c>
      <c r="H22" s="52">
        <f t="shared" si="0"/>
        <v>25</v>
      </c>
      <c r="I22" s="56"/>
      <c r="J22" s="57">
        <f t="shared" si="1"/>
        <v>0</v>
      </c>
    </row>
    <row r="23" spans="1:10" ht="12.75">
      <c r="A23" s="10"/>
      <c r="C23" s="53">
        <v>231288</v>
      </c>
      <c r="D23" s="58" t="s">
        <v>27</v>
      </c>
      <c r="E23" s="55">
        <v>0.4</v>
      </c>
      <c r="F23" s="56">
        <v>10</v>
      </c>
      <c r="G23" s="56" t="s">
        <v>23</v>
      </c>
      <c r="H23" s="52">
        <f t="shared" si="0"/>
        <v>4</v>
      </c>
      <c r="I23" s="56"/>
      <c r="J23" s="57">
        <f t="shared" si="1"/>
        <v>0</v>
      </c>
    </row>
    <row r="24" spans="1:10" ht="12.75">
      <c r="A24" s="10"/>
      <c r="C24" s="53">
        <v>245383</v>
      </c>
      <c r="D24" s="58" t="s">
        <v>28</v>
      </c>
      <c r="E24" s="55">
        <v>7.55</v>
      </c>
      <c r="F24" s="56">
        <v>2</v>
      </c>
      <c r="G24" s="56" t="s">
        <v>29</v>
      </c>
      <c r="H24" s="52">
        <f t="shared" si="0"/>
        <v>15.1</v>
      </c>
      <c r="I24" s="56"/>
      <c r="J24" s="57">
        <f t="shared" si="1"/>
        <v>0</v>
      </c>
    </row>
    <row r="25" spans="1:10" ht="12.75">
      <c r="A25" s="10"/>
      <c r="C25" s="53">
        <v>245394</v>
      </c>
      <c r="D25" s="58" t="s">
        <v>30</v>
      </c>
      <c r="E25" s="55">
        <v>7.55</v>
      </c>
      <c r="F25" s="56">
        <v>1</v>
      </c>
      <c r="G25" s="56" t="s">
        <v>31</v>
      </c>
      <c r="H25" s="52">
        <f t="shared" si="0"/>
        <v>7.55</v>
      </c>
      <c r="I25" s="56"/>
      <c r="J25" s="57">
        <f t="shared" si="1"/>
        <v>0</v>
      </c>
    </row>
    <row r="26" spans="1:10" ht="12.75">
      <c r="A26" s="10"/>
      <c r="C26" s="53">
        <v>284015</v>
      </c>
      <c r="D26" s="58" t="s">
        <v>32</v>
      </c>
      <c r="E26" s="55">
        <v>1.85</v>
      </c>
      <c r="F26" s="56">
        <v>18</v>
      </c>
      <c r="G26" s="56" t="s">
        <v>33</v>
      </c>
      <c r="H26" s="52">
        <f t="shared" si="0"/>
        <v>33.300000000000004</v>
      </c>
      <c r="I26" s="56"/>
      <c r="J26" s="57">
        <f t="shared" si="1"/>
        <v>0</v>
      </c>
    </row>
    <row r="27" spans="1:10" ht="12.75">
      <c r="A27" s="10"/>
      <c r="C27" s="53">
        <v>265186</v>
      </c>
      <c r="D27" s="58" t="s">
        <v>34</v>
      </c>
      <c r="E27" s="55">
        <v>2.6</v>
      </c>
      <c r="F27" s="56">
        <v>2</v>
      </c>
      <c r="G27" s="56" t="s">
        <v>35</v>
      </c>
      <c r="H27" s="52">
        <f t="shared" si="0"/>
        <v>5.2</v>
      </c>
      <c r="I27" s="56"/>
      <c r="J27" s="57">
        <f t="shared" si="1"/>
        <v>0</v>
      </c>
    </row>
    <row r="28" spans="1:10" ht="12.75">
      <c r="A28" s="10"/>
      <c r="C28" s="53">
        <v>267016</v>
      </c>
      <c r="D28" s="58" t="s">
        <v>36</v>
      </c>
      <c r="E28" s="55">
        <v>1.5</v>
      </c>
      <c r="F28" s="56">
        <v>2</v>
      </c>
      <c r="G28" s="56" t="s">
        <v>35</v>
      </c>
      <c r="H28" s="52">
        <f t="shared" si="0"/>
        <v>3</v>
      </c>
      <c r="I28" s="56"/>
      <c r="J28" s="57">
        <f t="shared" si="1"/>
        <v>0</v>
      </c>
    </row>
    <row r="29" spans="1:10" ht="12.75">
      <c r="A29" s="10"/>
      <c r="C29" s="53">
        <v>600534</v>
      </c>
      <c r="D29" s="58" t="s">
        <v>37</v>
      </c>
      <c r="E29" s="55">
        <v>1</v>
      </c>
      <c r="F29" s="56">
        <v>6</v>
      </c>
      <c r="G29" s="56" t="s">
        <v>38</v>
      </c>
      <c r="H29" s="52">
        <f t="shared" si="0"/>
        <v>6</v>
      </c>
      <c r="I29" s="56"/>
      <c r="J29" s="57">
        <f t="shared" si="1"/>
        <v>0</v>
      </c>
    </row>
    <row r="30" spans="1:10" ht="12.75">
      <c r="A30" s="10"/>
      <c r="C30" s="53">
        <v>284060</v>
      </c>
      <c r="D30" s="58" t="s">
        <v>39</v>
      </c>
      <c r="E30" s="55">
        <v>3.9</v>
      </c>
      <c r="F30" s="56">
        <v>1</v>
      </c>
      <c r="G30" s="56" t="s">
        <v>35</v>
      </c>
      <c r="H30" s="52">
        <f t="shared" si="0"/>
        <v>3.9</v>
      </c>
      <c r="I30" s="56"/>
      <c r="J30" s="57">
        <f t="shared" si="1"/>
        <v>0</v>
      </c>
    </row>
    <row r="31" spans="1:10" ht="12.75">
      <c r="A31" s="10"/>
      <c r="B31" s="11" t="s">
        <v>40</v>
      </c>
      <c r="C31" s="53">
        <v>204112</v>
      </c>
      <c r="D31" s="58" t="s">
        <v>41</v>
      </c>
      <c r="E31" s="55">
        <v>11.65</v>
      </c>
      <c r="F31" s="56"/>
      <c r="G31" s="56"/>
      <c r="H31" s="52"/>
      <c r="I31" s="56"/>
      <c r="J31" s="57">
        <f t="shared" si="1"/>
        <v>0</v>
      </c>
    </row>
    <row r="32" spans="1:10" ht="12.75">
      <c r="A32" s="25"/>
      <c r="C32" s="9">
        <v>204019</v>
      </c>
      <c r="D32" s="11" t="s">
        <v>42</v>
      </c>
      <c r="E32" s="23">
        <v>1.1</v>
      </c>
      <c r="I32" s="2"/>
      <c r="J32" s="24">
        <f t="shared" si="1"/>
        <v>0</v>
      </c>
    </row>
    <row r="33" spans="3:10" ht="12.75">
      <c r="C33" s="9"/>
      <c r="D33" s="5" t="s">
        <v>43</v>
      </c>
      <c r="H33" s="26">
        <f>SUM(H18:H32)</f>
        <v>159.39999999999998</v>
      </c>
      <c r="J33" s="27">
        <f>SUM(J18:J32)</f>
        <v>0</v>
      </c>
    </row>
    <row r="34" spans="3:10" ht="12.75">
      <c r="C34" s="9"/>
      <c r="H34" s="26"/>
      <c r="J34" s="24"/>
    </row>
    <row r="35" spans="1:10" ht="12.75">
      <c r="A35" s="20" t="s">
        <v>44</v>
      </c>
      <c r="B35" s="22" t="s">
        <v>45</v>
      </c>
      <c r="C35" s="53">
        <v>715005</v>
      </c>
      <c r="D35" s="58" t="s">
        <v>104</v>
      </c>
      <c r="E35" s="55">
        <v>0.09</v>
      </c>
      <c r="F35" s="56">
        <v>100</v>
      </c>
      <c r="G35" s="56" t="s">
        <v>23</v>
      </c>
      <c r="H35" s="52">
        <f aca="true" t="shared" si="2" ref="H35:H48">PRODUCT(F35,E35)</f>
        <v>9</v>
      </c>
      <c r="I35" s="56"/>
      <c r="J35" s="57">
        <f aca="true" t="shared" si="3" ref="J35:J45">E35*I35</f>
        <v>0</v>
      </c>
    </row>
    <row r="36" spans="3:10" ht="12.75">
      <c r="C36" s="53">
        <v>713005</v>
      </c>
      <c r="D36" s="58" t="s">
        <v>105</v>
      </c>
      <c r="E36" s="55">
        <v>0.5</v>
      </c>
      <c r="F36" s="56">
        <v>100</v>
      </c>
      <c r="G36" s="56">
        <v>1</v>
      </c>
      <c r="H36" s="52">
        <f t="shared" si="2"/>
        <v>50</v>
      </c>
      <c r="I36" s="56"/>
      <c r="J36" s="57">
        <f t="shared" si="3"/>
        <v>0</v>
      </c>
    </row>
    <row r="37" spans="3:10" ht="12.75">
      <c r="C37" s="53">
        <v>713005</v>
      </c>
      <c r="D37" s="59" t="s">
        <v>106</v>
      </c>
      <c r="E37" s="55">
        <v>0.21</v>
      </c>
      <c r="F37" s="56"/>
      <c r="G37" s="56">
        <v>1</v>
      </c>
      <c r="H37" s="52">
        <f t="shared" si="2"/>
        <v>0.21</v>
      </c>
      <c r="I37" s="56"/>
      <c r="J37" s="57">
        <f t="shared" si="3"/>
        <v>0</v>
      </c>
    </row>
    <row r="38" spans="3:10" ht="12.75">
      <c r="C38" s="9">
        <v>882536</v>
      </c>
      <c r="D38" t="s">
        <v>46</v>
      </c>
      <c r="E38" s="23">
        <v>1.9</v>
      </c>
      <c r="F38" s="2">
        <v>34</v>
      </c>
      <c r="G38" s="2" t="s">
        <v>47</v>
      </c>
      <c r="H38" s="52">
        <f t="shared" si="2"/>
        <v>64.6</v>
      </c>
      <c r="I38" s="2"/>
      <c r="J38" s="24">
        <f t="shared" si="3"/>
        <v>0</v>
      </c>
    </row>
    <row r="39" spans="3:10" ht="12.75">
      <c r="C39" s="9">
        <v>204194</v>
      </c>
      <c r="D39" s="11" t="s">
        <v>48</v>
      </c>
      <c r="E39" s="23">
        <v>6.25</v>
      </c>
      <c r="F39" s="2">
        <v>10</v>
      </c>
      <c r="G39" s="2">
        <v>1</v>
      </c>
      <c r="H39" s="52">
        <f t="shared" si="2"/>
        <v>62.5</v>
      </c>
      <c r="I39" s="2"/>
      <c r="J39" s="24">
        <f t="shared" si="3"/>
        <v>0</v>
      </c>
    </row>
    <row r="40" spans="1:10" s="11" customFormat="1" ht="12.75">
      <c r="A40" s="28"/>
      <c r="C40" s="29">
        <v>231646</v>
      </c>
      <c r="D40" s="11" t="s">
        <v>49</v>
      </c>
      <c r="E40" s="30">
        <v>0.4</v>
      </c>
      <c r="F40" s="31">
        <v>10</v>
      </c>
      <c r="G40" s="31">
        <v>1</v>
      </c>
      <c r="H40" s="52">
        <f t="shared" si="2"/>
        <v>4</v>
      </c>
      <c r="I40" s="31"/>
      <c r="J40" s="32">
        <f t="shared" si="3"/>
        <v>0</v>
      </c>
    </row>
    <row r="41" spans="1:10" ht="12.75">
      <c r="A41" s="10"/>
      <c r="C41" s="9">
        <v>202000</v>
      </c>
      <c r="D41" s="11" t="s">
        <v>50</v>
      </c>
      <c r="E41" s="23">
        <v>2.35</v>
      </c>
      <c r="F41" s="2">
        <v>10</v>
      </c>
      <c r="G41" s="2">
        <v>1</v>
      </c>
      <c r="H41" s="52">
        <f t="shared" si="2"/>
        <v>23.5</v>
      </c>
      <c r="I41" s="2"/>
      <c r="J41" s="24">
        <f t="shared" si="3"/>
        <v>0</v>
      </c>
    </row>
    <row r="42" spans="1:10" ht="12.75">
      <c r="A42" s="10"/>
      <c r="C42" s="9">
        <v>232021</v>
      </c>
      <c r="D42" s="11" t="s">
        <v>51</v>
      </c>
      <c r="E42" s="23">
        <v>0.7</v>
      </c>
      <c r="F42" s="2">
        <v>100</v>
      </c>
      <c r="G42" s="2">
        <v>1</v>
      </c>
      <c r="H42" s="52">
        <f t="shared" si="2"/>
        <v>70</v>
      </c>
      <c r="I42" s="2"/>
      <c r="J42" s="24">
        <f t="shared" si="3"/>
        <v>0</v>
      </c>
    </row>
    <row r="43" spans="1:10" ht="12.75">
      <c r="A43" s="10"/>
      <c r="C43" s="9">
        <v>245383</v>
      </c>
      <c r="D43" t="s">
        <v>28</v>
      </c>
      <c r="E43" s="23">
        <v>7.55</v>
      </c>
      <c r="F43" s="2">
        <v>1</v>
      </c>
      <c r="G43" s="2" t="s">
        <v>52</v>
      </c>
      <c r="H43" s="52">
        <f t="shared" si="2"/>
        <v>7.55</v>
      </c>
      <c r="I43" s="2"/>
      <c r="J43" s="24">
        <f t="shared" si="3"/>
        <v>0</v>
      </c>
    </row>
    <row r="44" spans="1:10" ht="12.75">
      <c r="A44" s="10"/>
      <c r="C44" s="9">
        <v>245394</v>
      </c>
      <c r="D44" t="s">
        <v>30</v>
      </c>
      <c r="E44" s="23">
        <v>7.55</v>
      </c>
      <c r="F44" s="2">
        <v>1</v>
      </c>
      <c r="G44" s="2" t="s">
        <v>53</v>
      </c>
      <c r="H44" s="52">
        <f t="shared" si="2"/>
        <v>7.55</v>
      </c>
      <c r="I44" s="2"/>
      <c r="J44" s="24">
        <f t="shared" si="3"/>
        <v>0</v>
      </c>
    </row>
    <row r="45" spans="1:10" ht="12.75">
      <c r="A45" s="10"/>
      <c r="C45" s="9">
        <v>203626</v>
      </c>
      <c r="D45" s="11" t="s">
        <v>54</v>
      </c>
      <c r="E45" s="23">
        <v>13.4</v>
      </c>
      <c r="F45" s="2">
        <v>1</v>
      </c>
      <c r="G45" s="2" t="s">
        <v>55</v>
      </c>
      <c r="H45" s="52">
        <f t="shared" si="2"/>
        <v>13.4</v>
      </c>
      <c r="I45" s="2"/>
      <c r="J45" s="24">
        <f t="shared" si="3"/>
        <v>0</v>
      </c>
    </row>
    <row r="46" spans="1:10" ht="12.75">
      <c r="A46" s="10"/>
      <c r="C46" s="9">
        <v>280864</v>
      </c>
      <c r="D46" s="11" t="s">
        <v>56</v>
      </c>
      <c r="E46" s="23">
        <v>6.05</v>
      </c>
      <c r="F46" s="2">
        <v>1</v>
      </c>
      <c r="G46" s="2" t="s">
        <v>57</v>
      </c>
      <c r="H46" s="52">
        <f t="shared" si="2"/>
        <v>6.05</v>
      </c>
      <c r="I46" s="2"/>
      <c r="J46" s="24">
        <f>E46*I46</f>
        <v>0</v>
      </c>
    </row>
    <row r="47" spans="1:10" ht="12.75">
      <c r="A47" s="10"/>
      <c r="C47" s="9">
        <v>260055</v>
      </c>
      <c r="D47" s="11" t="s">
        <v>58</v>
      </c>
      <c r="E47" s="23">
        <v>1.55</v>
      </c>
      <c r="F47" s="2">
        <v>2</v>
      </c>
      <c r="G47" s="2" t="s">
        <v>35</v>
      </c>
      <c r="H47" s="52">
        <f t="shared" si="2"/>
        <v>3.1</v>
      </c>
      <c r="I47" s="2"/>
      <c r="J47" s="24">
        <f>E47*I47</f>
        <v>0</v>
      </c>
    </row>
    <row r="48" spans="1:10" ht="12.75">
      <c r="A48" s="10"/>
      <c r="C48" s="9">
        <v>284060</v>
      </c>
      <c r="D48" t="s">
        <v>39</v>
      </c>
      <c r="E48" s="23">
        <v>3.9</v>
      </c>
      <c r="F48" s="2">
        <v>1</v>
      </c>
      <c r="G48" s="2" t="s">
        <v>35</v>
      </c>
      <c r="H48" s="52">
        <f t="shared" si="2"/>
        <v>3.9</v>
      </c>
      <c r="I48" s="2"/>
      <c r="J48" s="24">
        <f>E48*I48</f>
        <v>0</v>
      </c>
    </row>
    <row r="49" spans="1:8" ht="12.75">
      <c r="A49" s="10"/>
      <c r="B49" s="11" t="s">
        <v>40</v>
      </c>
      <c r="C49" s="9">
        <v>204112</v>
      </c>
      <c r="D49" t="s">
        <v>41</v>
      </c>
      <c r="E49" s="23">
        <v>11.65</v>
      </c>
      <c r="H49" s="52"/>
    </row>
    <row r="50" spans="1:5" ht="12.75">
      <c r="A50" s="10"/>
      <c r="C50" s="9">
        <v>204019</v>
      </c>
      <c r="D50" s="11" t="s">
        <v>42</v>
      </c>
      <c r="E50" s="23">
        <v>1.1</v>
      </c>
    </row>
    <row r="51" spans="1:4" ht="12.75">
      <c r="A51" s="10"/>
      <c r="D51" s="11" t="s">
        <v>59</v>
      </c>
    </row>
    <row r="52" spans="1:10" ht="12.75">
      <c r="A52" s="10"/>
      <c r="D52" s="5" t="s">
        <v>60</v>
      </c>
      <c r="H52" s="26">
        <f>SUM(H35:H50)</f>
        <v>325.36</v>
      </c>
      <c r="J52" s="27">
        <f>SUM(J35:J51)</f>
        <v>0</v>
      </c>
    </row>
    <row r="53" spans="1:8" ht="12.75">
      <c r="A53" s="10"/>
      <c r="H53" s="26"/>
    </row>
    <row r="54" spans="1:10" ht="12.75" customHeight="1">
      <c r="A54" s="21" t="s">
        <v>61</v>
      </c>
      <c r="B54" s="22" t="s">
        <v>62</v>
      </c>
      <c r="C54" s="56">
        <v>731009</v>
      </c>
      <c r="D54" s="58" t="s">
        <v>107</v>
      </c>
      <c r="E54" s="55">
        <v>0.63</v>
      </c>
      <c r="F54" s="56">
        <v>100</v>
      </c>
      <c r="G54" s="56" t="s">
        <v>23</v>
      </c>
      <c r="H54" s="52">
        <f>PRODUCT(F54,E54)</f>
        <v>63</v>
      </c>
      <c r="I54" s="56"/>
      <c r="J54" s="57">
        <f aca="true" t="shared" si="4" ref="J54:J69">E54*I54</f>
        <v>0</v>
      </c>
    </row>
    <row r="55" spans="1:10" ht="12.75" customHeight="1">
      <c r="A55" s="10"/>
      <c r="B55" s="11"/>
      <c r="C55" s="53">
        <v>404686</v>
      </c>
      <c r="D55" s="59" t="s">
        <v>108</v>
      </c>
      <c r="E55" s="55">
        <v>0.25</v>
      </c>
      <c r="F55" s="56">
        <v>100</v>
      </c>
      <c r="G55" s="56" t="s">
        <v>23</v>
      </c>
      <c r="H55" s="52">
        <f>PRODUCT(F55,E55)</f>
        <v>25</v>
      </c>
      <c r="I55" s="56"/>
      <c r="J55" s="57">
        <f t="shared" si="4"/>
        <v>0</v>
      </c>
    </row>
    <row r="56" spans="1:10" ht="12.75" customHeight="1">
      <c r="A56" s="10"/>
      <c r="B56" s="11"/>
      <c r="C56" s="9"/>
      <c r="D56" s="11" t="s">
        <v>63</v>
      </c>
      <c r="J56" s="24"/>
    </row>
    <row r="57" spans="1:10" ht="12.75" customHeight="1">
      <c r="A57" s="10"/>
      <c r="B57" s="11"/>
      <c r="C57" s="9"/>
      <c r="D57" s="5" t="s">
        <v>64</v>
      </c>
      <c r="H57" s="26">
        <f>SUM(H54:H55)</f>
        <v>88</v>
      </c>
      <c r="J57" s="27">
        <f>SUM(J54:J56)</f>
        <v>0</v>
      </c>
    </row>
    <row r="58" spans="1:10" ht="12" customHeight="1">
      <c r="A58" s="10"/>
      <c r="B58" s="11"/>
      <c r="C58" s="53"/>
      <c r="D58" s="59"/>
      <c r="E58" s="52"/>
      <c r="F58" s="56"/>
      <c r="G58" s="56"/>
      <c r="H58" s="52"/>
      <c r="I58" s="58"/>
      <c r="J58" s="57"/>
    </row>
    <row r="59" spans="1:10" ht="12.75">
      <c r="A59" s="21" t="s">
        <v>65</v>
      </c>
      <c r="B59" s="22" t="s">
        <v>66</v>
      </c>
      <c r="C59" s="56">
        <v>731009</v>
      </c>
      <c r="D59" s="58" t="s">
        <v>109</v>
      </c>
      <c r="E59" s="55">
        <v>0.16</v>
      </c>
      <c r="F59" s="56">
        <v>100</v>
      </c>
      <c r="G59" s="56" t="s">
        <v>23</v>
      </c>
      <c r="H59" s="52">
        <f>PRODUCT(F59,E59)</f>
        <v>16</v>
      </c>
      <c r="I59" s="56"/>
      <c r="J59" s="57">
        <f>E59*I59</f>
        <v>0</v>
      </c>
    </row>
    <row r="60" spans="1:10" ht="12" customHeight="1">
      <c r="A60" s="10"/>
      <c r="B60" s="11"/>
      <c r="C60" s="9">
        <v>400165</v>
      </c>
      <c r="D60" s="11" t="s">
        <v>67</v>
      </c>
      <c r="E60" s="23">
        <v>4.65</v>
      </c>
      <c r="F60" s="2">
        <v>2</v>
      </c>
      <c r="G60" s="2" t="s">
        <v>23</v>
      </c>
      <c r="H60" s="52">
        <f>PRODUCT(F60,E60)</f>
        <v>9.3</v>
      </c>
      <c r="I60" s="2"/>
      <c r="J60" s="24">
        <f>E60*I60</f>
        <v>0</v>
      </c>
    </row>
    <row r="61" spans="1:10" ht="12" customHeight="1">
      <c r="A61" s="10"/>
      <c r="B61" s="11"/>
      <c r="C61" s="9">
        <v>992280</v>
      </c>
      <c r="D61" s="11" t="s">
        <v>68</v>
      </c>
      <c r="E61" s="23">
        <v>2.05</v>
      </c>
      <c r="F61" s="2">
        <v>50</v>
      </c>
      <c r="G61" s="2" t="s">
        <v>69</v>
      </c>
      <c r="H61" s="52">
        <f>PRODUCT(F61,E61)</f>
        <v>102.49999999999999</v>
      </c>
      <c r="I61" s="2"/>
      <c r="J61" s="24">
        <f t="shared" si="4"/>
        <v>0</v>
      </c>
    </row>
    <row r="62" spans="1:10" ht="12" customHeight="1">
      <c r="A62" s="10"/>
      <c r="B62" s="11" t="s">
        <v>40</v>
      </c>
      <c r="C62" s="9">
        <v>681039</v>
      </c>
      <c r="D62" s="11" t="s">
        <v>70</v>
      </c>
      <c r="E62" s="23">
        <v>1.55</v>
      </c>
      <c r="H62" s="52"/>
      <c r="I62" s="2"/>
      <c r="J62" s="24">
        <f t="shared" si="4"/>
        <v>0</v>
      </c>
    </row>
    <row r="63" spans="1:10" ht="12" customHeight="1">
      <c r="A63" s="10"/>
      <c r="B63" s="11"/>
      <c r="C63" s="9">
        <v>681051</v>
      </c>
      <c r="D63" s="11" t="s">
        <v>71</v>
      </c>
      <c r="E63" s="23">
        <v>1.7</v>
      </c>
      <c r="I63" s="2"/>
      <c r="J63" s="24">
        <f t="shared" si="4"/>
        <v>0</v>
      </c>
    </row>
    <row r="64" spans="1:10" ht="12" customHeight="1">
      <c r="A64" s="10"/>
      <c r="B64" s="11"/>
      <c r="C64" s="9">
        <v>681062</v>
      </c>
      <c r="D64" s="11" t="s">
        <v>72</v>
      </c>
      <c r="E64" s="23">
        <v>1.95</v>
      </c>
      <c r="I64" s="2"/>
      <c r="J64" s="24">
        <f t="shared" si="4"/>
        <v>0</v>
      </c>
    </row>
    <row r="65" spans="3:10" ht="12" customHeight="1">
      <c r="C65" s="9">
        <v>872551</v>
      </c>
      <c r="D65" s="11" t="s">
        <v>73</v>
      </c>
      <c r="E65" s="23">
        <v>3.55</v>
      </c>
      <c r="I65" s="2"/>
      <c r="J65" s="24">
        <f t="shared" si="4"/>
        <v>0</v>
      </c>
    </row>
    <row r="66" spans="1:10" ht="12" customHeight="1">
      <c r="A66" s="11"/>
      <c r="B66" s="11"/>
      <c r="C66" s="9">
        <v>302652</v>
      </c>
      <c r="D66" s="11" t="s">
        <v>74</v>
      </c>
      <c r="E66" s="23">
        <v>1.3</v>
      </c>
      <c r="I66" s="2"/>
      <c r="J66" s="24">
        <f t="shared" si="4"/>
        <v>0</v>
      </c>
    </row>
    <row r="67" spans="1:10" ht="12" customHeight="1">
      <c r="A67" s="10"/>
      <c r="B67" s="11"/>
      <c r="C67" s="9">
        <v>700508</v>
      </c>
      <c r="D67" s="11" t="s">
        <v>75</v>
      </c>
      <c r="E67" s="23">
        <v>14.25</v>
      </c>
      <c r="I67" s="2"/>
      <c r="J67" s="24">
        <f t="shared" si="4"/>
        <v>0</v>
      </c>
    </row>
    <row r="68" spans="1:10" ht="12" customHeight="1">
      <c r="A68" s="10"/>
      <c r="B68" s="11"/>
      <c r="C68" s="48">
        <v>425620</v>
      </c>
      <c r="D68" s="49" t="s">
        <v>101</v>
      </c>
      <c r="E68" s="23">
        <v>6.95</v>
      </c>
      <c r="F68" s="50"/>
      <c r="G68" s="47"/>
      <c r="H68" s="46"/>
      <c r="I68" s="47"/>
      <c r="J68" s="51">
        <f t="shared" si="4"/>
        <v>0</v>
      </c>
    </row>
    <row r="69" spans="1:10" ht="12.75">
      <c r="A69" s="10"/>
      <c r="B69" s="11"/>
      <c r="C69" s="29"/>
      <c r="D69" s="11" t="s">
        <v>59</v>
      </c>
      <c r="H69" s="26"/>
      <c r="I69" s="2"/>
      <c r="J69" s="24">
        <f t="shared" si="4"/>
        <v>0</v>
      </c>
    </row>
    <row r="70" spans="1:10" ht="12.75">
      <c r="A70" s="10"/>
      <c r="B70" s="11"/>
      <c r="C70" s="29"/>
      <c r="D70" s="5" t="s">
        <v>76</v>
      </c>
      <c r="H70" s="26">
        <f>SUM(H59:H69)</f>
        <v>127.79999999999998</v>
      </c>
      <c r="J70" s="27">
        <f>SUM(J59:J69)</f>
        <v>0</v>
      </c>
    </row>
    <row r="71" spans="1:4" ht="12.75">
      <c r="A71" s="10"/>
      <c r="B71" s="11"/>
      <c r="C71" s="29"/>
      <c r="D71" s="11"/>
    </row>
    <row r="72" spans="1:4" ht="12.75">
      <c r="A72" s="10"/>
      <c r="B72" s="22" t="s">
        <v>77</v>
      </c>
      <c r="C72" s="29"/>
      <c r="D72" s="11"/>
    </row>
    <row r="73" spans="1:10" ht="12.75">
      <c r="A73" s="21" t="s">
        <v>44</v>
      </c>
      <c r="B73" s="22" t="s">
        <v>78</v>
      </c>
      <c r="C73" s="9">
        <v>937358</v>
      </c>
      <c r="D73" s="11" t="s">
        <v>79</v>
      </c>
      <c r="E73" s="4">
        <v>56.95</v>
      </c>
      <c r="J73" s="24">
        <f aca="true" t="shared" si="5" ref="J73:J88">E73*I73</f>
        <v>0</v>
      </c>
    </row>
    <row r="74" spans="1:10" ht="12.75">
      <c r="A74" s="21"/>
      <c r="B74" s="22"/>
      <c r="C74" s="9">
        <v>937406</v>
      </c>
      <c r="D74" s="11" t="s">
        <v>80</v>
      </c>
      <c r="E74" s="4">
        <v>67.3</v>
      </c>
      <c r="J74" s="24">
        <f t="shared" si="5"/>
        <v>0</v>
      </c>
    </row>
    <row r="75" spans="1:10" ht="12.75">
      <c r="A75" s="21"/>
      <c r="B75" s="22"/>
      <c r="C75" s="9">
        <v>937381</v>
      </c>
      <c r="D75" s="11" t="s">
        <v>81</v>
      </c>
      <c r="E75" s="4">
        <v>77.65</v>
      </c>
      <c r="J75" s="24">
        <f t="shared" si="5"/>
        <v>0</v>
      </c>
    </row>
    <row r="76" spans="1:10" ht="12.75">
      <c r="A76" s="21"/>
      <c r="B76" s="22"/>
      <c r="C76" s="9">
        <v>991470</v>
      </c>
      <c r="D76" s="11" t="s">
        <v>82</v>
      </c>
      <c r="E76" s="4">
        <v>12.75</v>
      </c>
      <c r="J76" s="24">
        <f t="shared" si="5"/>
        <v>0</v>
      </c>
    </row>
    <row r="77" spans="1:10" ht="12.75">
      <c r="A77" s="10"/>
      <c r="B77" s="11"/>
      <c r="C77" s="29">
        <v>937369</v>
      </c>
      <c r="D77" s="11" t="s">
        <v>83</v>
      </c>
      <c r="E77" s="4">
        <v>62.1</v>
      </c>
      <c r="J77" s="24">
        <f t="shared" si="5"/>
        <v>0</v>
      </c>
    </row>
    <row r="78" spans="1:10" ht="12.75">
      <c r="A78" s="10"/>
      <c r="B78" s="11"/>
      <c r="C78" s="29">
        <v>937440</v>
      </c>
      <c r="D78" s="11" t="s">
        <v>84</v>
      </c>
      <c r="E78" s="4">
        <v>3.05</v>
      </c>
      <c r="J78" s="24">
        <f t="shared" si="5"/>
        <v>0</v>
      </c>
    </row>
    <row r="79" spans="1:10" ht="12.75">
      <c r="A79" s="10"/>
      <c r="B79" s="11"/>
      <c r="C79" s="29">
        <v>937417</v>
      </c>
      <c r="D79" s="11" t="s">
        <v>85</v>
      </c>
      <c r="E79" s="4">
        <v>3.05</v>
      </c>
      <c r="J79" s="24">
        <f t="shared" si="5"/>
        <v>0</v>
      </c>
    </row>
    <row r="80" spans="1:10" ht="12.75">
      <c r="A80" s="10"/>
      <c r="B80" s="11"/>
      <c r="C80" s="29">
        <v>937451</v>
      </c>
      <c r="D80" s="11" t="s">
        <v>86</v>
      </c>
      <c r="E80" s="4">
        <v>3.05</v>
      </c>
      <c r="J80" s="24">
        <f t="shared" si="5"/>
        <v>0</v>
      </c>
    </row>
    <row r="81" spans="1:10" ht="12.75">
      <c r="A81" s="10"/>
      <c r="B81" s="11"/>
      <c r="C81" s="29">
        <v>991551</v>
      </c>
      <c r="D81" s="11" t="s">
        <v>87</v>
      </c>
      <c r="E81" s="4">
        <v>3.05</v>
      </c>
      <c r="J81" s="24">
        <f t="shared" si="5"/>
        <v>0</v>
      </c>
    </row>
    <row r="82" spans="1:10" ht="12.75">
      <c r="A82" s="10"/>
      <c r="B82" s="11"/>
      <c r="C82" s="29">
        <v>937462</v>
      </c>
      <c r="D82" s="11" t="s">
        <v>88</v>
      </c>
      <c r="E82" s="4">
        <v>3.05</v>
      </c>
      <c r="J82" s="24">
        <f t="shared" si="5"/>
        <v>0</v>
      </c>
    </row>
    <row r="83" spans="1:10" ht="12.75">
      <c r="A83" s="10"/>
      <c r="B83" s="11"/>
      <c r="C83" s="29">
        <v>937428</v>
      </c>
      <c r="D83" s="11" t="s">
        <v>89</v>
      </c>
      <c r="E83" s="4">
        <v>3.05</v>
      </c>
      <c r="J83" s="24">
        <f t="shared" si="5"/>
        <v>0</v>
      </c>
    </row>
    <row r="84" spans="1:10" ht="12.75">
      <c r="A84" s="10"/>
      <c r="B84" s="11"/>
      <c r="C84" s="29">
        <v>937473</v>
      </c>
      <c r="D84" s="11" t="s">
        <v>90</v>
      </c>
      <c r="E84" s="4">
        <v>3.05</v>
      </c>
      <c r="J84" s="24">
        <f t="shared" si="5"/>
        <v>0</v>
      </c>
    </row>
    <row r="85" spans="1:10" ht="12.75">
      <c r="A85" s="10"/>
      <c r="B85" s="11"/>
      <c r="C85" s="29">
        <v>937439</v>
      </c>
      <c r="D85" s="11" t="s">
        <v>91</v>
      </c>
      <c r="E85" s="4">
        <v>3.05</v>
      </c>
      <c r="J85" s="24">
        <f t="shared" si="5"/>
        <v>0</v>
      </c>
    </row>
    <row r="86" spans="1:10" ht="12.75">
      <c r="A86" s="10"/>
      <c r="B86" s="11"/>
      <c r="C86" s="29">
        <v>204019</v>
      </c>
      <c r="D86" s="11" t="s">
        <v>92</v>
      </c>
      <c r="E86" s="4">
        <v>1.1</v>
      </c>
      <c r="J86" s="24">
        <f t="shared" si="5"/>
        <v>0</v>
      </c>
    </row>
    <row r="87" spans="1:10" ht="12.75">
      <c r="A87" s="10"/>
      <c r="B87" s="11"/>
      <c r="C87" s="29">
        <v>204112</v>
      </c>
      <c r="D87" s="11" t="s">
        <v>93</v>
      </c>
      <c r="E87" s="4">
        <v>11.65</v>
      </c>
      <c r="J87" s="24">
        <f t="shared" si="5"/>
        <v>0</v>
      </c>
    </row>
    <row r="88" spans="1:10" ht="12.75">
      <c r="A88" s="10"/>
      <c r="B88" s="11"/>
      <c r="C88" s="29">
        <v>208866</v>
      </c>
      <c r="D88" s="11" t="s">
        <v>94</v>
      </c>
      <c r="E88" s="4">
        <v>41.35</v>
      </c>
      <c r="J88" s="24">
        <f t="shared" si="5"/>
        <v>0</v>
      </c>
    </row>
    <row r="89" spans="1:10" ht="12.75">
      <c r="A89" s="10"/>
      <c r="B89" s="11"/>
      <c r="C89" s="29"/>
      <c r="D89" s="5" t="s">
        <v>95</v>
      </c>
      <c r="H89" s="26"/>
      <c r="J89" s="27">
        <f>SUM(J73:J88)</f>
        <v>0</v>
      </c>
    </row>
    <row r="90" spans="1:10" ht="12.75">
      <c r="A90" s="10"/>
      <c r="B90" s="11"/>
      <c r="C90" s="29"/>
      <c r="D90" s="5"/>
      <c r="H90" s="26"/>
      <c r="J90" s="27"/>
    </row>
    <row r="91" spans="1:10" ht="12.75">
      <c r="A91" s="10"/>
      <c r="B91" s="11"/>
      <c r="C91" s="29"/>
      <c r="J91" s="24"/>
    </row>
    <row r="92" spans="1:10" ht="12.75">
      <c r="A92" s="10"/>
      <c r="B92" s="33"/>
      <c r="C92" s="34"/>
      <c r="D92" s="35" t="s">
        <v>96</v>
      </c>
      <c r="E92" s="36"/>
      <c r="F92" s="37"/>
      <c r="G92" s="37"/>
      <c r="H92" s="36"/>
      <c r="I92" s="38"/>
      <c r="J92" s="61">
        <f>J33+J52+J57+J70+J89</f>
        <v>0</v>
      </c>
    </row>
    <row r="93" ht="12.75">
      <c r="A93" s="10"/>
    </row>
    <row r="94" ht="12.75">
      <c r="A94" s="39" t="s">
        <v>97</v>
      </c>
    </row>
    <row r="95" spans="1:3" ht="12.75">
      <c r="A95" s="40" t="s">
        <v>98</v>
      </c>
      <c r="B95" s="11" t="s">
        <v>99</v>
      </c>
      <c r="C95" s="9"/>
    </row>
    <row r="96" spans="1:4" ht="12.75">
      <c r="A96" s="41"/>
      <c r="B96" s="11"/>
      <c r="C96" s="9"/>
      <c r="D96" s="11"/>
    </row>
    <row r="97" spans="1:4" ht="12.75">
      <c r="A97" s="41"/>
      <c r="B97" s="11"/>
      <c r="C97" s="9"/>
      <c r="D97" s="11"/>
    </row>
    <row r="98" spans="1:4" ht="12.75">
      <c r="A98" s="10"/>
      <c r="B98" s="42" t="s">
        <v>100</v>
      </c>
      <c r="C98" s="43"/>
      <c r="D98" s="5"/>
    </row>
    <row r="99" spans="1:8" ht="12.75">
      <c r="A99"/>
      <c r="C99"/>
      <c r="E99"/>
      <c r="F99"/>
      <c r="G99"/>
      <c r="H99"/>
    </row>
    <row r="100" spans="1:8" ht="12.75">
      <c r="A100"/>
      <c r="C100"/>
      <c r="E100"/>
      <c r="F100"/>
      <c r="G100"/>
      <c r="H100"/>
    </row>
    <row r="101" spans="1:8" ht="12.75">
      <c r="A101"/>
      <c r="C101"/>
      <c r="E101"/>
      <c r="F101"/>
      <c r="G101"/>
      <c r="H101"/>
    </row>
    <row r="102" spans="1:8" ht="12.75">
      <c r="A102"/>
      <c r="C102"/>
      <c r="E102"/>
      <c r="F102"/>
      <c r="G102"/>
      <c r="H102"/>
    </row>
    <row r="103" spans="1:8" ht="12.75">
      <c r="A103"/>
      <c r="C103"/>
      <c r="E103"/>
      <c r="F103"/>
      <c r="G103"/>
      <c r="H103"/>
    </row>
    <row r="104" spans="1:8" ht="12.75">
      <c r="A104"/>
      <c r="C104"/>
      <c r="E104"/>
      <c r="F104"/>
      <c r="G104"/>
      <c r="H104"/>
    </row>
    <row r="105" spans="1:8" ht="12.75">
      <c r="A105"/>
      <c r="C105"/>
      <c r="E105"/>
      <c r="F105"/>
      <c r="G105"/>
      <c r="H105"/>
    </row>
    <row r="106" spans="1:8" ht="12.75">
      <c r="A106"/>
      <c r="C106"/>
      <c r="E106"/>
      <c r="F106"/>
      <c r="G106"/>
      <c r="H106"/>
    </row>
    <row r="107" spans="1:8" ht="12.75">
      <c r="A107"/>
      <c r="C107"/>
      <c r="E107"/>
      <c r="F107"/>
      <c r="G107"/>
      <c r="H107"/>
    </row>
    <row r="108" spans="1:8" ht="12.75">
      <c r="A108"/>
      <c r="C108"/>
      <c r="E108"/>
      <c r="F108"/>
      <c r="G108"/>
      <c r="H108"/>
    </row>
    <row r="109" spans="1:8" ht="12.75">
      <c r="A109"/>
      <c r="C109"/>
      <c r="E109"/>
      <c r="F109"/>
      <c r="G109"/>
      <c r="H109"/>
    </row>
    <row r="110" spans="1:8" ht="12.75">
      <c r="A110"/>
      <c r="C110"/>
      <c r="E110"/>
      <c r="F110"/>
      <c r="G110"/>
      <c r="H110"/>
    </row>
    <row r="111" spans="1:8" ht="12.75">
      <c r="A111"/>
      <c r="C111"/>
      <c r="E111"/>
      <c r="F111"/>
      <c r="G111"/>
      <c r="H111"/>
    </row>
    <row r="112" spans="1:8" ht="12.75">
      <c r="A112"/>
      <c r="C112"/>
      <c r="E112"/>
      <c r="F112"/>
      <c r="G112"/>
      <c r="H112"/>
    </row>
    <row r="113" spans="1:8" ht="12.75">
      <c r="A113"/>
      <c r="C113"/>
      <c r="E113"/>
      <c r="F113"/>
      <c r="G113"/>
      <c r="H113"/>
    </row>
    <row r="114" spans="1:8" ht="12.75">
      <c r="A114"/>
      <c r="C114"/>
      <c r="E114"/>
      <c r="F114"/>
      <c r="G114"/>
      <c r="H114"/>
    </row>
    <row r="115" spans="1:8" ht="12.75">
      <c r="A115"/>
      <c r="C115"/>
      <c r="E115"/>
      <c r="F115"/>
      <c r="G115"/>
      <c r="H115"/>
    </row>
    <row r="116" spans="1:8" ht="12.75">
      <c r="A116"/>
      <c r="C116"/>
      <c r="E116"/>
      <c r="F116"/>
      <c r="G116"/>
      <c r="H116"/>
    </row>
    <row r="117" spans="1:8" ht="12.75">
      <c r="A117"/>
      <c r="C117"/>
      <c r="E117"/>
      <c r="F117"/>
      <c r="G117"/>
      <c r="H117"/>
    </row>
    <row r="118" spans="1:8" ht="12.75">
      <c r="A118"/>
      <c r="C118"/>
      <c r="E118"/>
      <c r="F118"/>
      <c r="G118"/>
      <c r="H118"/>
    </row>
    <row r="119" spans="1:8" ht="12.75">
      <c r="A119"/>
      <c r="C119"/>
      <c r="E119"/>
      <c r="F119"/>
      <c r="G119"/>
      <c r="H119"/>
    </row>
    <row r="120" spans="1:8" ht="12.75">
      <c r="A120"/>
      <c r="C120"/>
      <c r="E120"/>
      <c r="F120"/>
      <c r="G120"/>
      <c r="H120"/>
    </row>
    <row r="121" spans="1:8" ht="12.75">
      <c r="A121"/>
      <c r="C121"/>
      <c r="E121"/>
      <c r="F121"/>
      <c r="G121"/>
      <c r="H121"/>
    </row>
    <row r="122" spans="1:8" ht="12.75">
      <c r="A122"/>
      <c r="C122"/>
      <c r="E122"/>
      <c r="F122"/>
      <c r="G122"/>
      <c r="H122"/>
    </row>
    <row r="123" spans="1:8" ht="12.75">
      <c r="A123"/>
      <c r="C123"/>
      <c r="E123"/>
      <c r="F123"/>
      <c r="G123"/>
      <c r="H123"/>
    </row>
    <row r="124" spans="1:8" ht="12.75">
      <c r="A124"/>
      <c r="C124"/>
      <c r="E124"/>
      <c r="F124"/>
      <c r="G124"/>
      <c r="H124"/>
    </row>
    <row r="125" spans="1:8" ht="12.75">
      <c r="A125"/>
      <c r="C125"/>
      <c r="E125"/>
      <c r="F125"/>
      <c r="G125"/>
      <c r="H125"/>
    </row>
    <row r="126" spans="1:8" ht="12.75">
      <c r="A126"/>
      <c r="C126"/>
      <c r="E126"/>
      <c r="F126"/>
      <c r="G126"/>
      <c r="H126"/>
    </row>
    <row r="127" spans="1:8" ht="12.75">
      <c r="A127"/>
      <c r="C127"/>
      <c r="E127"/>
      <c r="F127"/>
      <c r="G127"/>
      <c r="H127"/>
    </row>
    <row r="128" spans="1:8" ht="12.75">
      <c r="A128"/>
      <c r="C128"/>
      <c r="E128"/>
      <c r="F128"/>
      <c r="G128"/>
      <c r="H128"/>
    </row>
    <row r="129" spans="1:8" ht="12.75">
      <c r="A129"/>
      <c r="C129"/>
      <c r="E129"/>
      <c r="F129"/>
      <c r="G129"/>
      <c r="H129"/>
    </row>
    <row r="130" spans="1:8" ht="12.75">
      <c r="A130"/>
      <c r="C130"/>
      <c r="E130"/>
      <c r="F130"/>
      <c r="G130"/>
      <c r="H130"/>
    </row>
    <row r="131" spans="1:8" ht="12.75">
      <c r="A131"/>
      <c r="C131"/>
      <c r="E131"/>
      <c r="F131"/>
      <c r="G131"/>
      <c r="H131"/>
    </row>
    <row r="132" spans="1:8" ht="12.75">
      <c r="A132"/>
      <c r="C132"/>
      <c r="E132"/>
      <c r="F132"/>
      <c r="G132"/>
      <c r="H132"/>
    </row>
    <row r="133" spans="1:8" ht="12.75">
      <c r="A133"/>
      <c r="C133"/>
      <c r="E133"/>
      <c r="F133"/>
      <c r="G133"/>
      <c r="H133"/>
    </row>
    <row r="134" spans="1:8" ht="12.75">
      <c r="A134"/>
      <c r="C134"/>
      <c r="E134"/>
      <c r="F134"/>
      <c r="G134"/>
      <c r="H134"/>
    </row>
    <row r="135" spans="1:8" ht="12.75">
      <c r="A135"/>
      <c r="C135"/>
      <c r="E135"/>
      <c r="F135"/>
      <c r="G135"/>
      <c r="H135"/>
    </row>
    <row r="136" spans="1:8" ht="12.75">
      <c r="A136"/>
      <c r="C136"/>
      <c r="E136"/>
      <c r="F136"/>
      <c r="G136"/>
      <c r="H136"/>
    </row>
    <row r="137" spans="1:8" ht="12.75">
      <c r="A137"/>
      <c r="C137"/>
      <c r="E137"/>
      <c r="F137"/>
      <c r="G137"/>
      <c r="H137"/>
    </row>
    <row r="138" spans="1:8" ht="12.75">
      <c r="A138"/>
      <c r="C138"/>
      <c r="E138"/>
      <c r="F138"/>
      <c r="G138"/>
      <c r="H138"/>
    </row>
    <row r="139" spans="1:8" ht="12.75">
      <c r="A139"/>
      <c r="C139"/>
      <c r="E139"/>
      <c r="F139"/>
      <c r="G139"/>
      <c r="H139"/>
    </row>
    <row r="140" spans="1:8" ht="12.75">
      <c r="A140"/>
      <c r="C140"/>
      <c r="E140"/>
      <c r="F140"/>
      <c r="G140"/>
      <c r="H140"/>
    </row>
    <row r="141" spans="1:8" ht="12.75">
      <c r="A141"/>
      <c r="C141"/>
      <c r="E141"/>
      <c r="F141"/>
      <c r="G141"/>
      <c r="H141"/>
    </row>
    <row r="142" spans="1:8" ht="12.75">
      <c r="A142"/>
      <c r="C142"/>
      <c r="E142"/>
      <c r="F142"/>
      <c r="G142"/>
      <c r="H142"/>
    </row>
    <row r="143" spans="1:8" ht="12.75">
      <c r="A143"/>
      <c r="C143"/>
      <c r="E143"/>
      <c r="F143"/>
      <c r="G143"/>
      <c r="H143"/>
    </row>
    <row r="144" spans="3:4" ht="12.75">
      <c r="C144" s="9"/>
      <c r="D144" s="11"/>
    </row>
    <row r="145" spans="1:4" ht="12.75">
      <c r="A145" s="25"/>
      <c r="B145" s="11"/>
      <c r="C145" s="9"/>
      <c r="D145" s="11"/>
    </row>
    <row r="146" ht="12.75">
      <c r="C146" s="9"/>
    </row>
    <row r="147" spans="3:4" ht="12.75">
      <c r="C147" s="9"/>
      <c r="D147" s="11"/>
    </row>
    <row r="148" spans="3:4" ht="12.75">
      <c r="C148" s="9"/>
      <c r="D148" s="11"/>
    </row>
    <row r="149" spans="3:4" ht="12.75">
      <c r="C149" s="9"/>
      <c r="D149" s="11"/>
    </row>
    <row r="152" ht="12.75">
      <c r="C152" s="9"/>
    </row>
    <row r="153" ht="12.75">
      <c r="C153" s="9"/>
    </row>
    <row r="154" ht="12.75">
      <c r="C154" s="9"/>
    </row>
    <row r="155" ht="12.75">
      <c r="C155" s="9"/>
    </row>
    <row r="156" ht="12.75">
      <c r="C156" s="9"/>
    </row>
    <row r="157" ht="12.75">
      <c r="C157" s="9"/>
    </row>
    <row r="158" ht="12.75">
      <c r="C158" s="9"/>
    </row>
    <row r="159" ht="12.75">
      <c r="C159" s="9"/>
    </row>
    <row r="160" ht="12.75">
      <c r="C160" s="9"/>
    </row>
    <row r="161" ht="12.75">
      <c r="C161" s="9"/>
    </row>
    <row r="162" ht="12.75">
      <c r="C162" s="9"/>
    </row>
    <row r="163" ht="12.75">
      <c r="C163" s="9"/>
    </row>
    <row r="164" ht="12.75">
      <c r="C164" s="9"/>
    </row>
    <row r="165" ht="12.75">
      <c r="C165" s="9"/>
    </row>
    <row r="166" ht="12.75">
      <c r="C166" s="9"/>
    </row>
    <row r="167" ht="12.75">
      <c r="A167" s="25"/>
    </row>
    <row r="168" ht="12.75">
      <c r="C168" s="9"/>
    </row>
    <row r="169" ht="12.75">
      <c r="C169" s="9"/>
    </row>
    <row r="170" ht="12.75">
      <c r="C170" s="9"/>
    </row>
    <row r="171" ht="12.75">
      <c r="C171" s="9"/>
    </row>
    <row r="172" ht="12.75">
      <c r="C172" s="9"/>
    </row>
    <row r="173" ht="12.75">
      <c r="C173" s="9"/>
    </row>
    <row r="174" ht="12.75">
      <c r="C174" s="9"/>
    </row>
    <row r="175" spans="3:4" ht="12.75">
      <c r="C175" s="44"/>
      <c r="D175" s="45"/>
    </row>
    <row r="176" ht="12.75">
      <c r="C176" s="9"/>
    </row>
    <row r="178" ht="12.75">
      <c r="C178" s="9"/>
    </row>
    <row r="179" ht="12.75">
      <c r="C179" s="9"/>
    </row>
    <row r="180" ht="12.75">
      <c r="C180" s="9"/>
    </row>
    <row r="181" ht="12.75">
      <c r="C181" s="9"/>
    </row>
    <row r="182" ht="12.75">
      <c r="C182" s="9"/>
    </row>
    <row r="183" ht="12.75">
      <c r="C183" s="9"/>
    </row>
    <row r="184" ht="12.75">
      <c r="C184" s="9"/>
    </row>
    <row r="185" ht="12.75">
      <c r="C185" s="9"/>
    </row>
    <row r="186" ht="12.75">
      <c r="C186" s="9"/>
    </row>
    <row r="187" ht="12.75">
      <c r="C187" s="9"/>
    </row>
    <row r="188" ht="12.75">
      <c r="C188" s="9"/>
    </row>
    <row r="189" ht="12.75">
      <c r="C189" s="9"/>
    </row>
    <row r="190" ht="12.75">
      <c r="C190" s="9"/>
    </row>
    <row r="191" ht="12.75">
      <c r="C191" s="9"/>
    </row>
    <row r="192" ht="12.75">
      <c r="C192" s="9"/>
    </row>
    <row r="193" ht="12.75">
      <c r="C193" s="9"/>
    </row>
    <row r="194" ht="12.75">
      <c r="C194" s="9"/>
    </row>
    <row r="195" ht="12.75">
      <c r="C195" s="9"/>
    </row>
    <row r="196" ht="12.75">
      <c r="C196" s="9"/>
    </row>
    <row r="197" ht="12.75">
      <c r="C197" s="9"/>
    </row>
    <row r="198" ht="12.75">
      <c r="C198" s="9"/>
    </row>
    <row r="199" ht="12.75">
      <c r="C199" s="9"/>
    </row>
    <row r="200" ht="12.75">
      <c r="C200" s="9"/>
    </row>
    <row r="201" spans="1:3" ht="12.75">
      <c r="A201" s="25"/>
      <c r="C201" s="9"/>
    </row>
    <row r="202" spans="1:3" ht="12.75">
      <c r="A202" s="25"/>
      <c r="C202" s="9"/>
    </row>
    <row r="203" ht="12.75">
      <c r="C203" s="9"/>
    </row>
    <row r="204" spans="1:3" ht="12.75">
      <c r="A204" s="25"/>
      <c r="C204" s="9"/>
    </row>
    <row r="205" ht="12.75">
      <c r="C205" s="9"/>
    </row>
    <row r="206" ht="12.75">
      <c r="C206" s="9"/>
    </row>
    <row r="207" ht="12.75">
      <c r="C207" s="9"/>
    </row>
    <row r="208" ht="12.75">
      <c r="C208" s="9"/>
    </row>
    <row r="209" ht="12.75">
      <c r="C209" s="9"/>
    </row>
    <row r="210" ht="12.75">
      <c r="C210" s="9"/>
    </row>
    <row r="211" ht="12.75">
      <c r="C211" s="9"/>
    </row>
    <row r="212" ht="12.75">
      <c r="C212" s="9"/>
    </row>
    <row r="213" ht="12.75">
      <c r="C213" s="9"/>
    </row>
    <row r="214" ht="12.75">
      <c r="C214" s="9"/>
    </row>
    <row r="215" ht="12.75">
      <c r="C215" s="9"/>
    </row>
    <row r="216" ht="12.75">
      <c r="C216" s="9"/>
    </row>
    <row r="217" ht="12.75">
      <c r="C217" s="9"/>
    </row>
    <row r="218" ht="12.75">
      <c r="C218" s="9"/>
    </row>
    <row r="219" ht="12.75">
      <c r="C219" s="9"/>
    </row>
    <row r="220" ht="12.75">
      <c r="C220" s="9"/>
    </row>
    <row r="221" ht="12.75">
      <c r="C221" s="9"/>
    </row>
    <row r="222" ht="12.75">
      <c r="C222" s="9"/>
    </row>
    <row r="223" ht="12.75">
      <c r="C223" s="9"/>
    </row>
    <row r="224" ht="12.75">
      <c r="C224" s="9"/>
    </row>
    <row r="225" ht="12.75">
      <c r="C225" s="9"/>
    </row>
    <row r="226" ht="12.75">
      <c r="C226" s="9"/>
    </row>
    <row r="227" ht="12.75">
      <c r="C227" s="9"/>
    </row>
    <row r="228" ht="12.75">
      <c r="C228" s="9"/>
    </row>
    <row r="229" ht="12.75">
      <c r="C229" s="9"/>
    </row>
    <row r="230" ht="12.75">
      <c r="C230" s="9"/>
    </row>
    <row r="231" ht="12.75">
      <c r="C231" s="9"/>
    </row>
    <row r="232" ht="12.75">
      <c r="C232" s="9"/>
    </row>
    <row r="233" ht="12.75">
      <c r="C233" s="9"/>
    </row>
    <row r="234" ht="12.75">
      <c r="C234" s="9"/>
    </row>
    <row r="235" ht="12.75">
      <c r="C235" s="9"/>
    </row>
    <row r="236" ht="12.75">
      <c r="C236" s="9"/>
    </row>
    <row r="237" ht="12.75">
      <c r="C237" s="9"/>
    </row>
    <row r="238" ht="12.75">
      <c r="C238" s="9"/>
    </row>
    <row r="239" ht="12.75">
      <c r="C239" s="9"/>
    </row>
    <row r="240" ht="12.75">
      <c r="C240" s="9"/>
    </row>
    <row r="241" ht="12.75">
      <c r="C241" s="9"/>
    </row>
    <row r="242" ht="12.75">
      <c r="C242" s="9"/>
    </row>
    <row r="243" ht="12.75">
      <c r="C243" s="9"/>
    </row>
    <row r="244" ht="12.75">
      <c r="C244" s="9"/>
    </row>
    <row r="245" ht="12.75">
      <c r="C245" s="9"/>
    </row>
    <row r="246" ht="12.75">
      <c r="C246" s="9"/>
    </row>
    <row r="247" ht="12.75">
      <c r="C247" s="9"/>
    </row>
    <row r="248" ht="12.75">
      <c r="C248" s="9"/>
    </row>
    <row r="249" ht="12.75">
      <c r="C249" s="9"/>
    </row>
    <row r="250" ht="12.75">
      <c r="C250" s="9"/>
    </row>
    <row r="251" ht="12.75">
      <c r="C251" s="9"/>
    </row>
    <row r="252" ht="12.75">
      <c r="C252" s="9"/>
    </row>
    <row r="253" ht="12.75">
      <c r="C253" s="9"/>
    </row>
    <row r="254" ht="12.75">
      <c r="C254" s="9"/>
    </row>
    <row r="255" ht="12.75">
      <c r="C255" s="9"/>
    </row>
    <row r="256" spans="1:3" ht="12.75">
      <c r="A256" s="25"/>
      <c r="C256" s="9"/>
    </row>
    <row r="257" ht="12.75">
      <c r="C257" s="9"/>
    </row>
    <row r="258" ht="12.75">
      <c r="C258" s="9"/>
    </row>
    <row r="259" ht="12.75">
      <c r="B259" s="45"/>
    </row>
    <row r="261" ht="12.75">
      <c r="C261" s="9"/>
    </row>
    <row r="262" ht="12.75">
      <c r="C262" s="9"/>
    </row>
    <row r="263" ht="12.75">
      <c r="C263" s="9"/>
    </row>
    <row r="264" ht="12.75">
      <c r="C264" s="9"/>
    </row>
    <row r="265" ht="12.75">
      <c r="C265" s="9"/>
    </row>
    <row r="266" ht="12.75">
      <c r="C266" s="9"/>
    </row>
    <row r="267" ht="12.75">
      <c r="C267" s="9"/>
    </row>
    <row r="268" ht="12.75">
      <c r="C268" s="9"/>
    </row>
    <row r="269" ht="12.75">
      <c r="C269" s="9"/>
    </row>
    <row r="270" ht="12.75">
      <c r="C270" s="9"/>
    </row>
    <row r="271" ht="12.75">
      <c r="C271" s="9"/>
    </row>
    <row r="272" ht="12.75">
      <c r="C272" s="9"/>
    </row>
    <row r="273" ht="12.75">
      <c r="C273" s="9"/>
    </row>
    <row r="274" ht="12.75">
      <c r="C274" s="9"/>
    </row>
    <row r="275" ht="12.75">
      <c r="C275" s="9"/>
    </row>
    <row r="276" ht="12.75">
      <c r="C276" s="9"/>
    </row>
    <row r="277" ht="12.75">
      <c r="C277" s="9"/>
    </row>
    <row r="278" ht="12.75">
      <c r="C278" s="9"/>
    </row>
    <row r="279" ht="12.75">
      <c r="C279" s="9"/>
    </row>
    <row r="280" ht="12.75">
      <c r="C280" s="9"/>
    </row>
    <row r="281" spans="1:3" ht="12.75">
      <c r="A281" s="25"/>
      <c r="C281" s="9"/>
    </row>
    <row r="282" ht="12.75">
      <c r="C282" s="9"/>
    </row>
    <row r="283" ht="12.75">
      <c r="C283" s="9"/>
    </row>
    <row r="284" ht="12.75">
      <c r="C284" s="9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  <row r="296" ht="12.75">
      <c r="C296" s="9"/>
    </row>
    <row r="297" ht="12.75">
      <c r="C297" s="9"/>
    </row>
    <row r="298" ht="12.75">
      <c r="C298" s="9"/>
    </row>
    <row r="299" ht="12.75">
      <c r="C299" s="9"/>
    </row>
    <row r="300" ht="12.75">
      <c r="C300" s="9"/>
    </row>
    <row r="301" ht="12.75">
      <c r="C301" s="9"/>
    </row>
    <row r="302" ht="12.75">
      <c r="C302" s="9"/>
    </row>
    <row r="303" ht="12.75">
      <c r="C303" s="9"/>
    </row>
    <row r="304" ht="12.75">
      <c r="C304" s="9"/>
    </row>
    <row r="305" ht="12.75">
      <c r="C305" s="9"/>
    </row>
    <row r="306" ht="12.75">
      <c r="C306" s="9"/>
    </row>
    <row r="307" ht="12.75">
      <c r="C307" s="9"/>
    </row>
    <row r="308" ht="12.75">
      <c r="C308" s="9"/>
    </row>
    <row r="309" ht="12.75">
      <c r="C309" s="9"/>
    </row>
    <row r="310" ht="12.75">
      <c r="C310" s="9"/>
    </row>
    <row r="311" ht="12.75">
      <c r="C311" s="9"/>
    </row>
    <row r="312" ht="12.75">
      <c r="C312" s="9"/>
    </row>
    <row r="313" ht="12.75">
      <c r="C313" s="9"/>
    </row>
    <row r="314" ht="12.75">
      <c r="C314" s="9"/>
    </row>
    <row r="315" ht="12.75">
      <c r="C315" s="9"/>
    </row>
    <row r="316" ht="12.75">
      <c r="C316" s="9"/>
    </row>
    <row r="317" ht="12.75">
      <c r="C317" s="9"/>
    </row>
    <row r="318" ht="12.75">
      <c r="C318" s="9"/>
    </row>
    <row r="321" ht="12.75">
      <c r="A321" s="25"/>
    </row>
    <row r="322" ht="12.75">
      <c r="C322" s="9"/>
    </row>
    <row r="323" ht="12.75">
      <c r="C323" s="9"/>
    </row>
    <row r="324" ht="12.75">
      <c r="C324" s="9"/>
    </row>
    <row r="325" ht="12.75">
      <c r="C325" s="9"/>
    </row>
    <row r="326" ht="12.75">
      <c r="C326" s="9"/>
    </row>
    <row r="327" ht="12.75">
      <c r="C327" s="9"/>
    </row>
    <row r="332" ht="12.75">
      <c r="C332" s="9"/>
    </row>
    <row r="333" ht="12.75">
      <c r="C333" s="9"/>
    </row>
    <row r="334" ht="12.75">
      <c r="C334" s="9"/>
    </row>
    <row r="335" ht="12.75">
      <c r="C335" s="9"/>
    </row>
    <row r="336" ht="12.75">
      <c r="C336" s="9"/>
    </row>
    <row r="337" ht="12.75">
      <c r="A337" s="25"/>
    </row>
    <row r="338" spans="1:3" ht="12.75">
      <c r="A338" s="25"/>
      <c r="C338" s="9"/>
    </row>
    <row r="339" ht="12.75">
      <c r="C339" s="9"/>
    </row>
    <row r="340" ht="12.75">
      <c r="C340" s="9"/>
    </row>
    <row r="341" ht="12.75">
      <c r="C341" s="9"/>
    </row>
    <row r="342" ht="12.75">
      <c r="C342" s="9"/>
    </row>
    <row r="343" ht="12.75">
      <c r="C343" s="9"/>
    </row>
    <row r="344" ht="12.75">
      <c r="C344" s="9"/>
    </row>
    <row r="345" ht="12.75">
      <c r="C345" s="9"/>
    </row>
    <row r="346" ht="12.75">
      <c r="C346" s="9"/>
    </row>
    <row r="347" ht="12.75">
      <c r="C347" s="9"/>
    </row>
    <row r="348" ht="12.75">
      <c r="C348" s="9"/>
    </row>
    <row r="351" ht="12.75">
      <c r="C351" s="9"/>
    </row>
    <row r="352" ht="12.75">
      <c r="C352" s="9"/>
    </row>
    <row r="353" ht="12.75">
      <c r="C353" s="9"/>
    </row>
    <row r="357" ht="12.75">
      <c r="C357" s="9"/>
    </row>
    <row r="358" ht="12.75">
      <c r="C358" s="9"/>
    </row>
    <row r="362" ht="12.75">
      <c r="A362" s="25"/>
    </row>
    <row r="363" ht="12.75">
      <c r="C363" s="9"/>
    </row>
    <row r="364" ht="12.75">
      <c r="C364" s="9"/>
    </row>
    <row r="365" ht="12.75">
      <c r="C365" s="9"/>
    </row>
    <row r="366" ht="12.75">
      <c r="C366" s="9"/>
    </row>
    <row r="367" ht="12.75">
      <c r="C367" s="9"/>
    </row>
    <row r="368" ht="12.75">
      <c r="C368" s="9"/>
    </row>
    <row r="372" ht="12.75">
      <c r="C372" s="9"/>
    </row>
    <row r="373" ht="12.75">
      <c r="C373" s="9"/>
    </row>
    <row r="374" ht="12.75">
      <c r="C374" s="9"/>
    </row>
    <row r="375" ht="12.75">
      <c r="C375" s="9"/>
    </row>
    <row r="376" ht="12.75">
      <c r="C376" s="9"/>
    </row>
    <row r="377" ht="12.75">
      <c r="C377" s="9"/>
    </row>
    <row r="378" ht="12.75">
      <c r="C378" s="9"/>
    </row>
    <row r="379" ht="12.75">
      <c r="C379" s="9"/>
    </row>
    <row r="380" ht="12.75">
      <c r="C380" s="9"/>
    </row>
    <row r="381" ht="12.75">
      <c r="C381" s="9"/>
    </row>
  </sheetData>
  <hyperlinks>
    <hyperlink ref="D12" r:id="rId1" display="www.opitec.nl"/>
  </hyperlinks>
  <printOptions/>
  <pageMargins left="0.75" right="0.75" top="1" bottom="1" header="0.4921259845" footer="0.492125984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OPITEC Handel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dejeurobi1</dc:creator>
  <cp:keywords/>
  <dc:description/>
  <cp:lastModifiedBy>dejeurobi1</cp:lastModifiedBy>
  <dcterms:created xsi:type="dcterms:W3CDTF">2014-09-25T08:07:11Z</dcterms:created>
  <dcterms:modified xsi:type="dcterms:W3CDTF">2014-10-16T13:15:37Z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